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875" windowHeight="7935"/>
  </bookViews>
  <sheets>
    <sheet name="TAIWAN" sheetId="1" r:id="rId1"/>
  </sheets>
  <calcPr calcId="125725"/>
</workbook>
</file>

<file path=xl/calcChain.xml><?xml version="1.0" encoding="utf-8"?>
<calcChain xmlns="http://schemas.openxmlformats.org/spreadsheetml/2006/main">
  <c r="I33" i="1"/>
  <c r="H33"/>
  <c r="L33" s="1"/>
  <c r="H32"/>
  <c r="L32" s="1"/>
  <c r="H31"/>
  <c r="L31" s="1"/>
  <c r="H30"/>
  <c r="M30" s="1"/>
  <c r="H29"/>
  <c r="L29" s="1"/>
  <c r="H28"/>
  <c r="L28" s="1"/>
  <c r="H27"/>
  <c r="L27" s="1"/>
  <c r="H26"/>
  <c r="M26" s="1"/>
  <c r="H25"/>
  <c r="L25" s="1"/>
  <c r="H24"/>
  <c r="L24" s="1"/>
  <c r="K23"/>
  <c r="H23"/>
  <c r="L23" s="1"/>
  <c r="H22"/>
  <c r="M22" s="1"/>
  <c r="H21"/>
  <c r="L21" s="1"/>
  <c r="K20"/>
  <c r="H20"/>
  <c r="L20" s="1"/>
  <c r="H19"/>
  <c r="L19" s="1"/>
  <c r="H18"/>
  <c r="M18" s="1"/>
  <c r="I17"/>
  <c r="H17"/>
  <c r="L17" s="1"/>
  <c r="H16"/>
  <c r="L16" s="1"/>
  <c r="K15"/>
  <c r="H15"/>
  <c r="L15" s="1"/>
  <c r="H14"/>
  <c r="M14" s="1"/>
  <c r="I13"/>
  <c r="H13"/>
  <c r="L13" s="1"/>
  <c r="H12"/>
  <c r="L12" s="1"/>
  <c r="H11"/>
  <c r="L11" s="1"/>
  <c r="H10"/>
  <c r="M10" s="1"/>
  <c r="H9"/>
  <c r="L9" s="1"/>
  <c r="H8"/>
  <c r="L8" s="1"/>
  <c r="H7"/>
  <c r="L7" s="1"/>
  <c r="H6"/>
  <c r="M6" s="1"/>
  <c r="H5"/>
  <c r="L5" s="1"/>
  <c r="H4"/>
  <c r="L4" s="1"/>
  <c r="F9" l="1"/>
  <c r="F13"/>
  <c r="F20"/>
  <c r="F25"/>
  <c r="K25"/>
  <c r="J32"/>
  <c r="G25"/>
  <c r="K7"/>
  <c r="K9"/>
  <c r="E13"/>
  <c r="J13"/>
  <c r="J25"/>
  <c r="K31"/>
  <c r="J16"/>
  <c r="E29"/>
  <c r="J29"/>
  <c r="F29"/>
  <c r="I29"/>
  <c r="K19"/>
  <c r="J9"/>
  <c r="G9"/>
  <c r="F4"/>
  <c r="K4"/>
  <c r="J4"/>
  <c r="E9"/>
  <c r="I9"/>
  <c r="G15"/>
  <c r="G16"/>
  <c r="E17"/>
  <c r="J20"/>
  <c r="E25"/>
  <c r="I25"/>
  <c r="G31"/>
  <c r="G32"/>
  <c r="E33"/>
  <c r="J8"/>
  <c r="F16"/>
  <c r="K16"/>
  <c r="J24"/>
  <c r="F32"/>
  <c r="K32"/>
  <c r="M5"/>
  <c r="M21"/>
  <c r="K5"/>
  <c r="G21"/>
  <c r="G27"/>
  <c r="F5"/>
  <c r="J5"/>
  <c r="G7"/>
  <c r="G8"/>
  <c r="F12"/>
  <c r="K12"/>
  <c r="M13"/>
  <c r="G17"/>
  <c r="K17"/>
  <c r="F21"/>
  <c r="J21"/>
  <c r="G23"/>
  <c r="G24"/>
  <c r="F28"/>
  <c r="K28"/>
  <c r="M29"/>
  <c r="G33"/>
  <c r="K33"/>
  <c r="G5"/>
  <c r="G11"/>
  <c r="G12"/>
  <c r="M17"/>
  <c r="K21"/>
  <c r="G28"/>
  <c r="M33"/>
  <c r="G4"/>
  <c r="E5"/>
  <c r="I5"/>
  <c r="F8"/>
  <c r="K8"/>
  <c r="M9"/>
  <c r="K11"/>
  <c r="J12"/>
  <c r="G13"/>
  <c r="K13"/>
  <c r="F17"/>
  <c r="J17"/>
  <c r="G19"/>
  <c r="G20"/>
  <c r="E21"/>
  <c r="I21"/>
  <c r="F24"/>
  <c r="K24"/>
  <c r="M25"/>
  <c r="K27"/>
  <c r="J28"/>
  <c r="G29"/>
  <c r="K29"/>
  <c r="F33"/>
  <c r="J33"/>
  <c r="L6"/>
  <c r="L10"/>
  <c r="L18"/>
  <c r="L26"/>
  <c r="L30"/>
  <c r="E4"/>
  <c r="I4"/>
  <c r="M4"/>
  <c r="G6"/>
  <c r="K6"/>
  <c r="F7"/>
  <c r="J7"/>
  <c r="E8"/>
  <c r="I8"/>
  <c r="M8"/>
  <c r="G10"/>
  <c r="K10"/>
  <c r="F11"/>
  <c r="J11"/>
  <c r="E12"/>
  <c r="I12"/>
  <c r="M12"/>
  <c r="G14"/>
  <c r="K14"/>
  <c r="F15"/>
  <c r="J15"/>
  <c r="E16"/>
  <c r="I16"/>
  <c r="M16"/>
  <c r="G18"/>
  <c r="K18"/>
  <c r="F19"/>
  <c r="J19"/>
  <c r="E20"/>
  <c r="I20"/>
  <c r="M20"/>
  <c r="G22"/>
  <c r="K22"/>
  <c r="F23"/>
  <c r="J23"/>
  <c r="E24"/>
  <c r="I24"/>
  <c r="M24"/>
  <c r="G26"/>
  <c r="K26"/>
  <c r="F27"/>
  <c r="J27"/>
  <c r="E28"/>
  <c r="I28"/>
  <c r="M28"/>
  <c r="G30"/>
  <c r="K30"/>
  <c r="F31"/>
  <c r="J31"/>
  <c r="E32"/>
  <c r="I32"/>
  <c r="M32"/>
  <c r="L14"/>
  <c r="L22"/>
  <c r="F6"/>
  <c r="J6"/>
  <c r="E7"/>
  <c r="I7"/>
  <c r="M7"/>
  <c r="F10"/>
  <c r="J10"/>
  <c r="E11"/>
  <c r="I11"/>
  <c r="M11"/>
  <c r="F14"/>
  <c r="J14"/>
  <c r="E15"/>
  <c r="I15"/>
  <c r="M15"/>
  <c r="F18"/>
  <c r="J18"/>
  <c r="E19"/>
  <c r="I19"/>
  <c r="M19"/>
  <c r="F22"/>
  <c r="J22"/>
  <c r="E23"/>
  <c r="I23"/>
  <c r="M23"/>
  <c r="F26"/>
  <c r="J26"/>
  <c r="E27"/>
  <c r="I27"/>
  <c r="M27"/>
  <c r="F30"/>
  <c r="J30"/>
  <c r="E31"/>
  <c r="I31"/>
  <c r="M31"/>
  <c r="E6"/>
  <c r="I6"/>
  <c r="E10"/>
  <c r="I10"/>
  <c r="E14"/>
  <c r="I14"/>
  <c r="E18"/>
  <c r="I18"/>
  <c r="E22"/>
  <c r="I22"/>
  <c r="E26"/>
  <c r="I26"/>
  <c r="E30"/>
  <c r="I30"/>
</calcChain>
</file>

<file path=xl/sharedStrings.xml><?xml version="1.0" encoding="utf-8"?>
<sst xmlns="http://schemas.openxmlformats.org/spreadsheetml/2006/main" count="52" uniqueCount="27">
  <si>
    <t>Dollar ($)</t>
  </si>
  <si>
    <t>Single</t>
  </si>
  <si>
    <t>Double</t>
  </si>
  <si>
    <t>Triple</t>
  </si>
  <si>
    <t>Hotel Single</t>
    <phoneticPr fontId="11" type="noConversion"/>
  </si>
  <si>
    <t>Hotel Double</t>
    <phoneticPr fontId="11" type="noConversion"/>
  </si>
  <si>
    <t>Курсы</t>
    <phoneticPr fontId="11" type="noConversion"/>
  </si>
  <si>
    <t>Проживание</t>
    <phoneticPr fontId="11" type="noConversion"/>
  </si>
  <si>
    <t xml:space="preserve">Стоимость проживания </t>
    <phoneticPr fontId="11" type="noConversion"/>
  </si>
  <si>
    <t>Стоимость курсов</t>
    <phoneticPr fontId="11" type="noConversion"/>
  </si>
  <si>
    <t xml:space="preserve">Стандартный курс 
</t>
    <phoneticPr fontId="11" type="noConversion"/>
  </si>
  <si>
    <t>Интенсивный курс</t>
    <phoneticPr fontId="11" type="noConversion"/>
  </si>
  <si>
    <t>1 неделя</t>
    <phoneticPr fontId="11" type="noConversion"/>
  </si>
  <si>
    <t>2 неделя</t>
    <phoneticPr fontId="11" type="noConversion"/>
  </si>
  <si>
    <t>3 неделя</t>
    <phoneticPr fontId="11" type="noConversion"/>
  </si>
  <si>
    <t>4 недели</t>
    <phoneticPr fontId="11" type="noConversion"/>
  </si>
  <si>
    <t>8 недель</t>
    <phoneticPr fontId="11" type="noConversion"/>
  </si>
  <si>
    <t>12 недель</t>
    <phoneticPr fontId="11" type="noConversion"/>
  </si>
  <si>
    <t>16 недель</t>
    <phoneticPr fontId="11" type="noConversion"/>
  </si>
  <si>
    <t>20 недель</t>
    <phoneticPr fontId="11" type="noConversion"/>
  </si>
  <si>
    <t>24 недели</t>
    <phoneticPr fontId="11" type="noConversion"/>
  </si>
  <si>
    <r>
      <rPr>
        <b/>
        <sz val="10"/>
        <color indexed="9"/>
        <rFont val="돋움"/>
        <family val="3"/>
        <charset val="129"/>
      </rPr>
      <t>Регистрация</t>
    </r>
    <r>
      <rPr>
        <b/>
        <sz val="10"/>
        <color indexed="9"/>
        <rFont val="微軟正黑體"/>
        <family val="2"/>
        <charset val="136"/>
      </rPr>
      <t xml:space="preserve">  : $100</t>
    </r>
    <phoneticPr fontId="11" type="noConversion"/>
  </si>
  <si>
    <t xml:space="preserve"> Подготовка к тесту TOEIC
</t>
    <phoneticPr fontId="11" type="noConversion"/>
  </si>
  <si>
    <t>Подготовка к тесту TOEIC (интенсивный)
Guarantee</t>
    <phoneticPr fontId="11" type="noConversion"/>
  </si>
  <si>
    <t xml:space="preserve">Подготовка к тесту IELTS
</t>
    <phoneticPr fontId="11" type="noConversion"/>
  </si>
  <si>
    <t>Подготовка к тесту IELTS (интенсивный)</t>
    <phoneticPr fontId="11" type="noConversion"/>
  </si>
  <si>
    <t>CIA ACADEMY, цены</t>
    <phoneticPr fontId="11" type="noConversion"/>
  </si>
</sst>
</file>

<file path=xl/styles.xml><?xml version="1.0" encoding="utf-8"?>
<styleSheet xmlns="http://schemas.openxmlformats.org/spreadsheetml/2006/main">
  <fonts count="14">
    <font>
      <sz val="12"/>
      <name val="Times New Roman"/>
      <charset val="134"/>
    </font>
    <font>
      <sz val="11"/>
      <color indexed="8"/>
      <name val="新細明體"/>
      <family val="2"/>
      <charset val="134"/>
    </font>
    <font>
      <sz val="11"/>
      <color indexed="8"/>
      <name val="新細明體"/>
      <family val="3"/>
      <charset val="129"/>
    </font>
    <font>
      <b/>
      <sz val="8"/>
      <color indexed="8"/>
      <name val="굴림"/>
      <family val="3"/>
      <charset val="129"/>
    </font>
    <font>
      <b/>
      <sz val="12"/>
      <color indexed="56"/>
      <name val="Arial Black"/>
      <family val="2"/>
      <charset val="134"/>
    </font>
    <font>
      <b/>
      <sz val="12"/>
      <color indexed="8"/>
      <name val="Arial Black"/>
      <family val="2"/>
      <charset val="134"/>
    </font>
    <font>
      <b/>
      <sz val="10"/>
      <color indexed="9"/>
      <name val="微軟正黑體"/>
      <family val="2"/>
      <charset val="136"/>
    </font>
    <font>
      <sz val="8"/>
      <color indexed="9"/>
      <name val="굴림"/>
      <family val="3"/>
      <charset val="129"/>
    </font>
    <font>
      <sz val="8"/>
      <color indexed="9"/>
      <name val="굴림"/>
      <family val="2"/>
      <charset val="134"/>
    </font>
    <font>
      <sz val="8"/>
      <color indexed="8"/>
      <name val="굴림"/>
      <family val="3"/>
      <charset val="129"/>
    </font>
    <font>
      <sz val="8"/>
      <color indexed="8"/>
      <name val="微軟正黑體"/>
      <family val="2"/>
      <charset val="136"/>
    </font>
    <font>
      <sz val="9"/>
      <name val="細明體"/>
      <family val="3"/>
      <charset val="136"/>
    </font>
    <font>
      <sz val="11"/>
      <color indexed="8"/>
      <name val="굴림"/>
      <family val="3"/>
      <charset val="129"/>
    </font>
    <font>
      <b/>
      <sz val="10"/>
      <color indexed="9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21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4">
    <xf numFmtId="0" fontId="1" fillId="0" borderId="0" xfId="0" applyFont="1" applyBorder="1" applyAlignment="1"/>
    <xf numFmtId="0" fontId="3" fillId="0" borderId="0" xfId="2" applyFont="1" applyAlignment="1">
      <alignment horizontal="center" vertical="center"/>
    </xf>
    <xf numFmtId="0" fontId="4" fillId="2" borderId="0" xfId="2" applyFont="1" applyFill="1" applyBorder="1" applyAlignment="1">
      <alignment vertical="center"/>
    </xf>
    <xf numFmtId="0" fontId="5" fillId="2" borderId="0" xfId="2" applyFont="1" applyFill="1" applyBorder="1" applyAlignment="1">
      <alignment vertical="center"/>
    </xf>
    <xf numFmtId="0" fontId="7" fillId="4" borderId="3" xfId="2" applyFont="1" applyFill="1" applyBorder="1" applyAlignment="1">
      <alignment horizontal="center" vertical="center" wrapText="1"/>
    </xf>
    <xf numFmtId="0" fontId="8" fillId="4" borderId="4" xfId="2" applyFont="1" applyFill="1" applyBorder="1" applyAlignment="1">
      <alignment horizontal="center" vertical="center"/>
    </xf>
    <xf numFmtId="0" fontId="8" fillId="4" borderId="4" xfId="2" applyFont="1" applyFill="1" applyBorder="1" applyAlignment="1">
      <alignment horizontal="center" vertical="center" wrapText="1"/>
    </xf>
    <xf numFmtId="49" fontId="9" fillId="5" borderId="6" xfId="2" applyNumberFormat="1" applyFont="1" applyFill="1" applyBorder="1" applyAlignment="1">
      <alignment horizontal="center" vertical="center" wrapText="1"/>
    </xf>
    <xf numFmtId="40" fontId="9" fillId="5" borderId="6" xfId="2" applyNumberFormat="1" applyFont="1" applyFill="1" applyBorder="1" applyAlignment="1">
      <alignment horizontal="center" vertical="center" wrapText="1"/>
    </xf>
    <xf numFmtId="40" fontId="9" fillId="5" borderId="6" xfId="2" applyNumberFormat="1" applyFont="1" applyFill="1" applyBorder="1" applyAlignment="1">
      <alignment horizontal="center" vertical="center"/>
    </xf>
    <xf numFmtId="40" fontId="9" fillId="5" borderId="7" xfId="2" applyNumberFormat="1" applyFont="1" applyFill="1" applyBorder="1" applyAlignment="1">
      <alignment horizontal="center" vertical="center" wrapText="1"/>
    </xf>
    <xf numFmtId="40" fontId="9" fillId="5" borderId="7" xfId="2" applyNumberFormat="1" applyFont="1" applyFill="1" applyBorder="1" applyAlignment="1">
      <alignment horizontal="center" vertical="center"/>
    </xf>
    <xf numFmtId="49" fontId="9" fillId="5" borderId="7" xfId="2" applyNumberFormat="1" applyFont="1" applyFill="1" applyBorder="1" applyAlignment="1">
      <alignment horizontal="center" vertical="center" wrapText="1"/>
    </xf>
    <xf numFmtId="49" fontId="9" fillId="5" borderId="10" xfId="2" applyNumberFormat="1" applyFont="1" applyFill="1" applyBorder="1" applyAlignment="1">
      <alignment horizontal="center" vertical="center" wrapText="1"/>
    </xf>
    <xf numFmtId="40" fontId="9" fillId="5" borderId="10" xfId="2" applyNumberFormat="1" applyFont="1" applyFill="1" applyBorder="1" applyAlignment="1">
      <alignment horizontal="center" vertical="center" wrapText="1"/>
    </xf>
    <xf numFmtId="40" fontId="9" fillId="5" borderId="10" xfId="2" applyNumberFormat="1" applyFont="1" applyFill="1" applyBorder="1" applyAlignment="1">
      <alignment horizontal="center" vertical="center"/>
    </xf>
    <xf numFmtId="49" fontId="9" fillId="6" borderId="12" xfId="2" applyNumberFormat="1" applyFont="1" applyFill="1" applyBorder="1" applyAlignment="1">
      <alignment horizontal="center" vertical="center" wrapText="1"/>
    </xf>
    <xf numFmtId="40" fontId="9" fillId="6" borderId="12" xfId="2" applyNumberFormat="1" applyFont="1" applyFill="1" applyBorder="1" applyAlignment="1">
      <alignment horizontal="center" vertical="center" wrapText="1"/>
    </xf>
    <xf numFmtId="40" fontId="9" fillId="6" borderId="12" xfId="2" applyNumberFormat="1" applyFont="1" applyFill="1" applyBorder="1" applyAlignment="1">
      <alignment horizontal="center" vertical="center"/>
    </xf>
    <xf numFmtId="49" fontId="9" fillId="6" borderId="7" xfId="2" applyNumberFormat="1" applyFont="1" applyFill="1" applyBorder="1" applyAlignment="1">
      <alignment horizontal="center" vertical="center" wrapText="1"/>
    </xf>
    <xf numFmtId="40" fontId="9" fillId="6" borderId="7" xfId="2" applyNumberFormat="1" applyFont="1" applyFill="1" applyBorder="1" applyAlignment="1">
      <alignment horizontal="center" vertical="center" wrapText="1"/>
    </xf>
    <xf numFmtId="40" fontId="9" fillId="6" borderId="7" xfId="2" applyNumberFormat="1" applyFont="1" applyFill="1" applyBorder="1" applyAlignment="1">
      <alignment horizontal="center" vertical="center"/>
    </xf>
    <xf numFmtId="49" fontId="9" fillId="6" borderId="10" xfId="2" applyNumberFormat="1" applyFont="1" applyFill="1" applyBorder="1" applyAlignment="1">
      <alignment horizontal="center" vertical="center" wrapText="1"/>
    </xf>
    <xf numFmtId="40" fontId="9" fillId="6" borderId="10" xfId="2" applyNumberFormat="1" applyFont="1" applyFill="1" applyBorder="1" applyAlignment="1">
      <alignment horizontal="center" vertical="center" wrapText="1"/>
    </xf>
    <xf numFmtId="40" fontId="9" fillId="6" borderId="10" xfId="2" applyNumberFormat="1" applyFont="1" applyFill="1" applyBorder="1" applyAlignment="1">
      <alignment horizontal="center" vertical="center"/>
    </xf>
    <xf numFmtId="40" fontId="9" fillId="5" borderId="12" xfId="2" applyNumberFormat="1" applyFont="1" applyFill="1" applyBorder="1" applyAlignment="1">
      <alignment horizontal="center" vertical="center" wrapText="1"/>
    </xf>
    <xf numFmtId="40" fontId="9" fillId="5" borderId="12" xfId="2" applyNumberFormat="1" applyFont="1" applyFill="1" applyBorder="1" applyAlignment="1">
      <alignment horizontal="center" vertical="center"/>
    </xf>
    <xf numFmtId="40" fontId="9" fillId="6" borderId="6" xfId="2" applyNumberFormat="1" applyFont="1" applyFill="1" applyBorder="1" applyAlignment="1">
      <alignment horizontal="center" vertical="center" wrapText="1"/>
    </xf>
    <xf numFmtId="40" fontId="9" fillId="6" borderId="6" xfId="2" applyNumberFormat="1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1" fillId="2" borderId="0" xfId="2" applyFill="1" applyAlignment="1"/>
    <xf numFmtId="0" fontId="10" fillId="2" borderId="0" xfId="2" applyFont="1" applyFill="1" applyAlignment="1">
      <alignment horizontal="right" vertical="center" wrapText="1"/>
    </xf>
    <xf numFmtId="0" fontId="8" fillId="4" borderId="15" xfId="2" applyFont="1" applyFill="1" applyBorder="1" applyAlignment="1">
      <alignment horizontal="center" vertical="center" wrapText="1"/>
    </xf>
    <xf numFmtId="40" fontId="9" fillId="5" borderId="16" xfId="2" applyNumberFormat="1" applyFont="1" applyFill="1" applyBorder="1" applyAlignment="1">
      <alignment horizontal="center" vertical="center"/>
    </xf>
    <xf numFmtId="40" fontId="9" fillId="5" borderId="17" xfId="2" applyNumberFormat="1" applyFont="1" applyFill="1" applyBorder="1" applyAlignment="1">
      <alignment horizontal="center" vertical="center"/>
    </xf>
    <xf numFmtId="40" fontId="9" fillId="5" borderId="18" xfId="2" applyNumberFormat="1" applyFont="1" applyFill="1" applyBorder="1" applyAlignment="1">
      <alignment horizontal="center" vertical="center"/>
    </xf>
    <xf numFmtId="40" fontId="9" fillId="6" borderId="19" xfId="2" applyNumberFormat="1" applyFont="1" applyFill="1" applyBorder="1" applyAlignment="1">
      <alignment horizontal="center" vertical="center"/>
    </xf>
    <xf numFmtId="40" fontId="9" fillId="6" borderId="17" xfId="2" applyNumberFormat="1" applyFont="1" applyFill="1" applyBorder="1" applyAlignment="1">
      <alignment horizontal="center" vertical="center"/>
    </xf>
    <xf numFmtId="40" fontId="9" fillId="6" borderId="18" xfId="2" applyNumberFormat="1" applyFont="1" applyFill="1" applyBorder="1" applyAlignment="1">
      <alignment horizontal="center" vertical="center"/>
    </xf>
    <xf numFmtId="40" fontId="9" fillId="5" borderId="19" xfId="2" applyNumberFormat="1" applyFont="1" applyFill="1" applyBorder="1" applyAlignment="1">
      <alignment horizontal="center" vertical="center"/>
    </xf>
    <xf numFmtId="40" fontId="9" fillId="6" borderId="16" xfId="2" applyNumberFormat="1" applyFont="1" applyFill="1" applyBorder="1" applyAlignment="1">
      <alignment horizontal="center" vertical="center"/>
    </xf>
    <xf numFmtId="0" fontId="8" fillId="4" borderId="23" xfId="2" applyFont="1" applyFill="1" applyBorder="1" applyAlignment="1">
      <alignment horizontal="center" vertical="center" wrapText="1"/>
    </xf>
    <xf numFmtId="40" fontId="9" fillId="5" borderId="24" xfId="2" applyNumberFormat="1" applyFont="1" applyFill="1" applyBorder="1" applyAlignment="1">
      <alignment horizontal="center" vertical="center"/>
    </xf>
    <xf numFmtId="40" fontId="9" fillId="5" borderId="25" xfId="2" applyNumberFormat="1" applyFont="1" applyFill="1" applyBorder="1" applyAlignment="1">
      <alignment horizontal="center" vertical="center"/>
    </xf>
    <xf numFmtId="40" fontId="9" fillId="5" borderId="26" xfId="2" applyNumberFormat="1" applyFont="1" applyFill="1" applyBorder="1" applyAlignment="1">
      <alignment horizontal="center" vertical="center"/>
    </xf>
    <xf numFmtId="40" fontId="9" fillId="6" borderId="27" xfId="2" applyNumberFormat="1" applyFont="1" applyFill="1" applyBorder="1" applyAlignment="1">
      <alignment horizontal="center" vertical="center"/>
    </xf>
    <xf numFmtId="40" fontId="9" fillId="6" borderId="25" xfId="2" applyNumberFormat="1" applyFont="1" applyFill="1" applyBorder="1" applyAlignment="1">
      <alignment horizontal="center" vertical="center"/>
    </xf>
    <xf numFmtId="40" fontId="9" fillId="6" borderId="26" xfId="2" applyNumberFormat="1" applyFont="1" applyFill="1" applyBorder="1" applyAlignment="1">
      <alignment horizontal="center" vertical="center"/>
    </xf>
    <xf numFmtId="40" fontId="9" fillId="5" borderId="27" xfId="2" applyNumberFormat="1" applyFont="1" applyFill="1" applyBorder="1" applyAlignment="1">
      <alignment horizontal="center" vertical="center"/>
    </xf>
    <xf numFmtId="40" fontId="9" fillId="6" borderId="24" xfId="2" applyNumberFormat="1" applyFont="1" applyFill="1" applyBorder="1" applyAlignment="1">
      <alignment horizontal="center" vertical="center"/>
    </xf>
    <xf numFmtId="0" fontId="8" fillId="4" borderId="29" xfId="2" applyFont="1" applyFill="1" applyBorder="1" applyAlignment="1">
      <alignment horizontal="center" vertical="center" wrapText="1"/>
    </xf>
    <xf numFmtId="40" fontId="9" fillId="5" borderId="30" xfId="2" applyNumberFormat="1" applyFont="1" applyFill="1" applyBorder="1" applyAlignment="1">
      <alignment horizontal="center" vertical="center" wrapText="1"/>
    </xf>
    <xf numFmtId="40" fontId="9" fillId="5" borderId="31" xfId="2" applyNumberFormat="1" applyFont="1" applyFill="1" applyBorder="1" applyAlignment="1">
      <alignment horizontal="center" vertical="center" wrapText="1"/>
    </xf>
    <xf numFmtId="40" fontId="9" fillId="5" borderId="32" xfId="2" applyNumberFormat="1" applyFont="1" applyFill="1" applyBorder="1" applyAlignment="1">
      <alignment horizontal="center" vertical="center" wrapText="1"/>
    </xf>
    <xf numFmtId="40" fontId="9" fillId="6" borderId="33" xfId="2" applyNumberFormat="1" applyFont="1" applyFill="1" applyBorder="1" applyAlignment="1">
      <alignment horizontal="center" vertical="center" wrapText="1"/>
    </xf>
    <xf numFmtId="40" fontId="9" fillId="6" borderId="31" xfId="2" applyNumberFormat="1" applyFont="1" applyFill="1" applyBorder="1" applyAlignment="1">
      <alignment horizontal="center" vertical="center" wrapText="1"/>
    </xf>
    <xf numFmtId="40" fontId="9" fillId="6" borderId="32" xfId="2" applyNumberFormat="1" applyFont="1" applyFill="1" applyBorder="1" applyAlignment="1">
      <alignment horizontal="center" vertical="center" wrapText="1"/>
    </xf>
    <xf numFmtId="40" fontId="9" fillId="5" borderId="33" xfId="2" applyNumberFormat="1" applyFont="1" applyFill="1" applyBorder="1" applyAlignment="1">
      <alignment horizontal="center" vertical="center" wrapText="1"/>
    </xf>
    <xf numFmtId="40" fontId="9" fillId="6" borderId="30" xfId="2" applyNumberFormat="1" applyFont="1" applyFill="1" applyBorder="1" applyAlignment="1">
      <alignment horizontal="center" vertical="center" wrapText="1"/>
    </xf>
    <xf numFmtId="0" fontId="8" fillId="4" borderId="22" xfId="2" applyFont="1" applyFill="1" applyBorder="1" applyAlignment="1">
      <alignment horizontal="center" vertical="center" wrapText="1"/>
    </xf>
    <xf numFmtId="40" fontId="9" fillId="5" borderId="35" xfId="2" applyNumberFormat="1" applyFont="1" applyFill="1" applyBorder="1" applyAlignment="1">
      <alignment horizontal="center" vertical="center" wrapText="1"/>
    </xf>
    <xf numFmtId="40" fontId="9" fillId="5" borderId="36" xfId="2" applyNumberFormat="1" applyFont="1" applyFill="1" applyBorder="1" applyAlignment="1">
      <alignment horizontal="center" vertical="center" wrapText="1"/>
    </xf>
    <xf numFmtId="40" fontId="9" fillId="5" borderId="37" xfId="2" applyNumberFormat="1" applyFont="1" applyFill="1" applyBorder="1" applyAlignment="1">
      <alignment horizontal="center" vertical="center" wrapText="1"/>
    </xf>
    <xf numFmtId="40" fontId="9" fillId="6" borderId="38" xfId="2" applyNumberFormat="1" applyFont="1" applyFill="1" applyBorder="1" applyAlignment="1">
      <alignment horizontal="center" vertical="center" wrapText="1"/>
    </xf>
    <xf numFmtId="40" fontId="9" fillId="6" borderId="36" xfId="2" applyNumberFormat="1" applyFont="1" applyFill="1" applyBorder="1" applyAlignment="1">
      <alignment horizontal="center" vertical="center" wrapText="1"/>
    </xf>
    <xf numFmtId="40" fontId="9" fillId="6" borderId="37" xfId="2" applyNumberFormat="1" applyFont="1" applyFill="1" applyBorder="1" applyAlignment="1">
      <alignment horizontal="center" vertical="center" wrapText="1"/>
    </xf>
    <xf numFmtId="40" fontId="9" fillId="5" borderId="38" xfId="2" applyNumberFormat="1" applyFont="1" applyFill="1" applyBorder="1" applyAlignment="1">
      <alignment horizontal="center" vertical="center" wrapText="1"/>
    </xf>
    <xf numFmtId="40" fontId="9" fillId="6" borderId="35" xfId="2" applyNumberFormat="1" applyFont="1" applyFill="1" applyBorder="1" applyAlignment="1">
      <alignment horizontal="center" vertical="center" wrapText="1"/>
    </xf>
    <xf numFmtId="49" fontId="9" fillId="6" borderId="13" xfId="2" applyNumberFormat="1" applyFont="1" applyFill="1" applyBorder="1" applyAlignment="1">
      <alignment horizontal="center" vertical="center" wrapText="1"/>
    </xf>
    <xf numFmtId="40" fontId="9" fillId="6" borderId="13" xfId="2" applyNumberFormat="1" applyFont="1" applyFill="1" applyBorder="1" applyAlignment="1">
      <alignment horizontal="center" vertical="center" wrapText="1"/>
    </xf>
    <xf numFmtId="40" fontId="9" fillId="6" borderId="13" xfId="2" applyNumberFormat="1" applyFont="1" applyFill="1" applyBorder="1" applyAlignment="1">
      <alignment horizontal="center" vertical="center"/>
    </xf>
    <xf numFmtId="40" fontId="9" fillId="6" borderId="28" xfId="2" applyNumberFormat="1" applyFont="1" applyFill="1" applyBorder="1" applyAlignment="1">
      <alignment horizontal="center" vertical="center"/>
    </xf>
    <xf numFmtId="40" fontId="9" fillId="6" borderId="39" xfId="2" applyNumberFormat="1" applyFont="1" applyFill="1" applyBorder="1" applyAlignment="1">
      <alignment horizontal="center" vertical="center" wrapText="1"/>
    </xf>
    <xf numFmtId="40" fontId="9" fillId="6" borderId="34" xfId="2" applyNumberFormat="1" applyFont="1" applyFill="1" applyBorder="1" applyAlignment="1">
      <alignment horizontal="center" vertical="center" wrapText="1"/>
    </xf>
    <xf numFmtId="40" fontId="9" fillId="6" borderId="20" xfId="2" applyNumberFormat="1" applyFont="1" applyFill="1" applyBorder="1" applyAlignment="1">
      <alignment horizontal="center" vertical="center"/>
    </xf>
    <xf numFmtId="0" fontId="9" fillId="5" borderId="11" xfId="2" applyFont="1" applyFill="1" applyBorder="1" applyAlignment="1">
      <alignment horizontal="center" vertical="center" wrapText="1"/>
    </xf>
    <xf numFmtId="0" fontId="9" fillId="5" borderId="5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9" fillId="5" borderId="9" xfId="2" applyFont="1" applyFill="1" applyBorder="1" applyAlignment="1">
      <alignment horizontal="center" vertical="center" wrapText="1"/>
    </xf>
    <xf numFmtId="0" fontId="9" fillId="6" borderId="11" xfId="2" applyFont="1" applyFill="1" applyBorder="1" applyAlignment="1">
      <alignment horizontal="center" vertical="center" wrapText="1"/>
    </xf>
    <xf numFmtId="0" fontId="9" fillId="6" borderId="5" xfId="2" applyFont="1" applyFill="1" applyBorder="1" applyAlignment="1">
      <alignment horizontal="center" vertical="center" wrapText="1"/>
    </xf>
    <xf numFmtId="0" fontId="9" fillId="6" borderId="8" xfId="2" applyFont="1" applyFill="1" applyBorder="1" applyAlignment="1">
      <alignment horizontal="center" vertical="center" wrapText="1"/>
    </xf>
    <xf numFmtId="0" fontId="9" fillId="6" borderId="40" xfId="2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right" vertical="center"/>
    </xf>
    <xf numFmtId="0" fontId="6" fillId="3" borderId="2" xfId="2" applyFont="1" applyFill="1" applyBorder="1" applyAlignment="1">
      <alignment horizontal="right" vertical="center"/>
    </xf>
    <xf numFmtId="0" fontId="6" fillId="3" borderId="14" xfId="2" applyFont="1" applyFill="1" applyBorder="1" applyAlignment="1">
      <alignment horizontal="right" vertical="center"/>
    </xf>
    <xf numFmtId="0" fontId="12" fillId="5" borderId="5" xfId="2" applyFont="1" applyFill="1" applyBorder="1" applyAlignment="1">
      <alignment horizontal="center" vertical="center" wrapText="1"/>
    </xf>
    <xf numFmtId="0" fontId="12" fillId="5" borderId="8" xfId="2" applyFont="1" applyFill="1" applyBorder="1" applyAlignment="1">
      <alignment horizontal="center" vertical="center" wrapText="1"/>
    </xf>
    <xf numFmtId="0" fontId="12" fillId="5" borderId="9" xfId="2" applyFont="1" applyFill="1" applyBorder="1" applyAlignment="1">
      <alignment horizontal="center" vertical="center" wrapText="1"/>
    </xf>
    <xf numFmtId="0" fontId="12" fillId="6" borderId="11" xfId="2" applyFont="1" applyFill="1" applyBorder="1" applyAlignment="1">
      <alignment horizontal="center" vertical="center" wrapText="1"/>
    </xf>
    <xf numFmtId="0" fontId="12" fillId="6" borderId="5" xfId="2" applyFont="1" applyFill="1" applyBorder="1" applyAlignment="1">
      <alignment horizontal="center" vertical="center" wrapText="1"/>
    </xf>
    <xf numFmtId="0" fontId="12" fillId="6" borderId="8" xfId="2" applyFont="1" applyFill="1" applyBorder="1" applyAlignment="1">
      <alignment horizontal="center" vertical="center" wrapText="1"/>
    </xf>
    <xf numFmtId="0" fontId="12" fillId="6" borderId="9" xfId="2" applyFont="1" applyFill="1" applyBorder="1" applyAlignment="1">
      <alignment horizontal="center" vertical="center" wrapText="1"/>
    </xf>
    <xf numFmtId="0" fontId="9" fillId="6" borderId="9" xfId="2" applyFont="1" applyFill="1" applyBorder="1" applyAlignment="1">
      <alignment horizontal="center" vertical="center" wrapText="1"/>
    </xf>
  </cellXfs>
  <cellStyles count="3">
    <cellStyle name="표준" xfId="0" builtinId="0"/>
    <cellStyle name="표준 14" xfId="1"/>
    <cellStyle name="一般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3"/>
  <sheetViews>
    <sheetView tabSelected="1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13.5" style="1" customWidth="1"/>
    <col min="2" max="3" width="12.375" style="1" customWidth="1"/>
    <col min="4" max="4" width="13.625" customWidth="1"/>
    <col min="5" max="7" width="12.375" customWidth="1"/>
    <col min="8" max="9" width="12.375" style="1" customWidth="1"/>
    <col min="10" max="13" width="12.375" customWidth="1"/>
  </cols>
  <sheetData>
    <row r="1" spans="1:13" ht="37.5" customHeight="1">
      <c r="A1" s="2" t="s">
        <v>26</v>
      </c>
      <c r="B1" s="3"/>
      <c r="C1" s="3"/>
      <c r="D1" s="3"/>
      <c r="E1" s="3"/>
      <c r="F1" s="3"/>
      <c r="G1" s="3"/>
      <c r="H1" s="3"/>
      <c r="I1" s="29"/>
      <c r="J1" s="30"/>
      <c r="K1" s="30"/>
      <c r="L1" s="30"/>
      <c r="M1" s="31" t="s">
        <v>0</v>
      </c>
    </row>
    <row r="2" spans="1:13" ht="18.75" customHeight="1" thickBot="1">
      <c r="A2" s="83" t="s">
        <v>21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3" ht="24" customHeight="1" thickBot="1">
      <c r="A3" s="4" t="s">
        <v>6</v>
      </c>
      <c r="B3" s="5" t="s">
        <v>7</v>
      </c>
      <c r="C3" s="6" t="s">
        <v>8</v>
      </c>
      <c r="D3" s="6" t="s">
        <v>9</v>
      </c>
      <c r="E3" s="6" t="s">
        <v>12</v>
      </c>
      <c r="F3" s="6" t="s">
        <v>13</v>
      </c>
      <c r="G3" s="41" t="s">
        <v>14</v>
      </c>
      <c r="H3" s="59" t="s">
        <v>15</v>
      </c>
      <c r="I3" s="50" t="s">
        <v>16</v>
      </c>
      <c r="J3" s="6" t="s">
        <v>17</v>
      </c>
      <c r="K3" s="6" t="s">
        <v>18</v>
      </c>
      <c r="L3" s="6" t="s">
        <v>19</v>
      </c>
      <c r="M3" s="32" t="s">
        <v>20</v>
      </c>
    </row>
    <row r="4" spans="1:13" ht="24" customHeight="1">
      <c r="A4" s="86" t="s">
        <v>10</v>
      </c>
      <c r="B4" s="7" t="s">
        <v>4</v>
      </c>
      <c r="C4" s="8">
        <v>1100</v>
      </c>
      <c r="D4" s="9">
        <v>800</v>
      </c>
      <c r="E4" s="9">
        <f t="shared" ref="E4" si="0">SUM(H4*0.5)</f>
        <v>950</v>
      </c>
      <c r="F4" s="9">
        <f t="shared" ref="F4" si="1">SUM(H4*0.7)</f>
        <v>1330</v>
      </c>
      <c r="G4" s="42">
        <f t="shared" ref="G4" si="2">SUM(H4*0.9)</f>
        <v>1710</v>
      </c>
      <c r="H4" s="60">
        <f t="shared" ref="H4" si="3">SUM(C4:D4)</f>
        <v>1900</v>
      </c>
      <c r="I4" s="51">
        <f t="shared" ref="I4" si="4">SUM(H4*2)</f>
        <v>3800</v>
      </c>
      <c r="J4" s="9">
        <f t="shared" ref="J4" si="5">SUM(H4*3)</f>
        <v>5700</v>
      </c>
      <c r="K4" s="9">
        <f t="shared" ref="K4" si="6">SUM(H4*4)</f>
        <v>7600</v>
      </c>
      <c r="L4" s="9">
        <f t="shared" ref="L4" si="7">SUM(H4*5)</f>
        <v>9500</v>
      </c>
      <c r="M4" s="33">
        <f t="shared" ref="M4" si="8">SUM(H4*6)</f>
        <v>11400</v>
      </c>
    </row>
    <row r="5" spans="1:13" ht="24" customHeight="1">
      <c r="A5" s="86"/>
      <c r="B5" s="7" t="s">
        <v>5</v>
      </c>
      <c r="C5" s="10">
        <v>800</v>
      </c>
      <c r="D5" s="11">
        <v>800</v>
      </c>
      <c r="E5" s="11">
        <f>SUM(H5*0.5)</f>
        <v>800</v>
      </c>
      <c r="F5" s="11">
        <f>SUM(H5*0.7)</f>
        <v>1120</v>
      </c>
      <c r="G5" s="43">
        <f>SUM(H5*0.9)</f>
        <v>1440</v>
      </c>
      <c r="H5" s="61">
        <f>SUM(C5:D5)</f>
        <v>1600</v>
      </c>
      <c r="I5" s="52">
        <f>SUM(H5*2)</f>
        <v>3200</v>
      </c>
      <c r="J5" s="11">
        <f>SUM(H5*3)</f>
        <v>4800</v>
      </c>
      <c r="K5" s="11">
        <f>SUM(H5*4)</f>
        <v>6400</v>
      </c>
      <c r="L5" s="11">
        <f>SUM(H5*5)</f>
        <v>8000</v>
      </c>
      <c r="M5" s="34">
        <f>SUM(H5*6)</f>
        <v>9600</v>
      </c>
    </row>
    <row r="6" spans="1:13" ht="24" customHeight="1">
      <c r="A6" s="86"/>
      <c r="B6" s="7" t="s">
        <v>1</v>
      </c>
      <c r="C6" s="10">
        <v>1000</v>
      </c>
      <c r="D6" s="11">
        <v>800</v>
      </c>
      <c r="E6" s="11">
        <f>SUM(H6*0.5)</f>
        <v>900</v>
      </c>
      <c r="F6" s="11">
        <f>SUM(H6*0.7)</f>
        <v>1260</v>
      </c>
      <c r="G6" s="43">
        <f>SUM(H6*0.9)</f>
        <v>1620</v>
      </c>
      <c r="H6" s="61">
        <f>SUM(C6:D6)</f>
        <v>1800</v>
      </c>
      <c r="I6" s="52">
        <f>SUM(H6*2)</f>
        <v>3600</v>
      </c>
      <c r="J6" s="11">
        <f>SUM(H6*3)</f>
        <v>5400</v>
      </c>
      <c r="K6" s="11">
        <f>SUM(H6*4)</f>
        <v>7200</v>
      </c>
      <c r="L6" s="11">
        <f>SUM(H6*5)</f>
        <v>9000</v>
      </c>
      <c r="M6" s="34">
        <f>SUM(H6*6)</f>
        <v>10800</v>
      </c>
    </row>
    <row r="7" spans="1:13" ht="24" customHeight="1">
      <c r="A7" s="87"/>
      <c r="B7" s="12" t="s">
        <v>2</v>
      </c>
      <c r="C7" s="10">
        <v>650</v>
      </c>
      <c r="D7" s="11">
        <v>800</v>
      </c>
      <c r="E7" s="11">
        <f t="shared" ref="E7" si="9">SUM(H7*0.5)</f>
        <v>725</v>
      </c>
      <c r="F7" s="11">
        <f t="shared" ref="F7" si="10">SUM(H7*0.7)</f>
        <v>1014.9999999999999</v>
      </c>
      <c r="G7" s="43">
        <f t="shared" ref="G7" si="11">SUM(H7*0.9)</f>
        <v>1305</v>
      </c>
      <c r="H7" s="61">
        <f t="shared" ref="H7" si="12">SUM(C7:D7)</f>
        <v>1450</v>
      </c>
      <c r="I7" s="52">
        <f t="shared" ref="I7" si="13">SUM(H7*2)</f>
        <v>2900</v>
      </c>
      <c r="J7" s="11">
        <f t="shared" ref="J7" si="14">SUM(H7*3)</f>
        <v>4350</v>
      </c>
      <c r="K7" s="11">
        <f t="shared" ref="K7" si="15">SUM(H7*4)</f>
        <v>5800</v>
      </c>
      <c r="L7" s="11">
        <f t="shared" ref="L7" si="16">SUM(H7*5)</f>
        <v>7250</v>
      </c>
      <c r="M7" s="34">
        <f t="shared" ref="M7" si="17">SUM(H7*6)</f>
        <v>8700</v>
      </c>
    </row>
    <row r="8" spans="1:13" ht="24" customHeight="1">
      <c r="A8" s="88"/>
      <c r="B8" s="13" t="s">
        <v>3</v>
      </c>
      <c r="C8" s="14">
        <v>550</v>
      </c>
      <c r="D8" s="15">
        <v>800</v>
      </c>
      <c r="E8" s="15">
        <f t="shared" ref="E8:E23" si="18">SUM(H8*0.5)</f>
        <v>675</v>
      </c>
      <c r="F8" s="15">
        <f t="shared" ref="F8:F23" si="19">SUM(H8*0.7)</f>
        <v>944.99999999999989</v>
      </c>
      <c r="G8" s="44">
        <f t="shared" ref="G8:G23" si="20">SUM(H8*0.9)</f>
        <v>1215</v>
      </c>
      <c r="H8" s="62">
        <f t="shared" ref="H8:H23" si="21">SUM(C8:D8)</f>
        <v>1350</v>
      </c>
      <c r="I8" s="53">
        <f t="shared" ref="I8:I23" si="22">SUM(H8*2)</f>
        <v>2700</v>
      </c>
      <c r="J8" s="15">
        <f t="shared" ref="J8:J23" si="23">SUM(H8*3)</f>
        <v>4050</v>
      </c>
      <c r="K8" s="15">
        <f t="shared" ref="K8:K23" si="24">SUM(H8*4)</f>
        <v>5400</v>
      </c>
      <c r="L8" s="15">
        <f t="shared" ref="L8:L23" si="25">SUM(H8*5)</f>
        <v>6750</v>
      </c>
      <c r="M8" s="35">
        <f t="shared" ref="M8:M23" si="26">SUM(H8*6)</f>
        <v>8100</v>
      </c>
    </row>
    <row r="9" spans="1:13" ht="24" customHeight="1">
      <c r="A9" s="89" t="s">
        <v>11</v>
      </c>
      <c r="B9" s="16" t="s">
        <v>4</v>
      </c>
      <c r="C9" s="17">
        <v>1100</v>
      </c>
      <c r="D9" s="18">
        <v>900</v>
      </c>
      <c r="E9" s="18">
        <f t="shared" si="18"/>
        <v>1000</v>
      </c>
      <c r="F9" s="18">
        <f t="shared" si="19"/>
        <v>1400</v>
      </c>
      <c r="G9" s="45">
        <f t="shared" si="20"/>
        <v>1800</v>
      </c>
      <c r="H9" s="63">
        <f t="shared" si="21"/>
        <v>2000</v>
      </c>
      <c r="I9" s="54">
        <f t="shared" si="22"/>
        <v>4000</v>
      </c>
      <c r="J9" s="18">
        <f t="shared" si="23"/>
        <v>6000</v>
      </c>
      <c r="K9" s="18">
        <f t="shared" si="24"/>
        <v>8000</v>
      </c>
      <c r="L9" s="18">
        <f t="shared" si="25"/>
        <v>10000</v>
      </c>
      <c r="M9" s="36">
        <f t="shared" si="26"/>
        <v>12000</v>
      </c>
    </row>
    <row r="10" spans="1:13" ht="24" customHeight="1">
      <c r="A10" s="90"/>
      <c r="B10" s="19" t="s">
        <v>5</v>
      </c>
      <c r="C10" s="20">
        <v>800</v>
      </c>
      <c r="D10" s="21">
        <v>900</v>
      </c>
      <c r="E10" s="21">
        <f t="shared" si="18"/>
        <v>850</v>
      </c>
      <c r="F10" s="21">
        <f t="shared" si="19"/>
        <v>1190</v>
      </c>
      <c r="G10" s="46">
        <f t="shared" si="20"/>
        <v>1530</v>
      </c>
      <c r="H10" s="64">
        <f t="shared" si="21"/>
        <v>1700</v>
      </c>
      <c r="I10" s="55">
        <f t="shared" si="22"/>
        <v>3400</v>
      </c>
      <c r="J10" s="21">
        <f t="shared" si="23"/>
        <v>5100</v>
      </c>
      <c r="K10" s="21">
        <f t="shared" si="24"/>
        <v>6800</v>
      </c>
      <c r="L10" s="21">
        <f t="shared" si="25"/>
        <v>8500</v>
      </c>
      <c r="M10" s="37">
        <f t="shared" si="26"/>
        <v>10200</v>
      </c>
    </row>
    <row r="11" spans="1:13" ht="24" customHeight="1">
      <c r="A11" s="90"/>
      <c r="B11" s="19" t="s">
        <v>1</v>
      </c>
      <c r="C11" s="20">
        <v>1000</v>
      </c>
      <c r="D11" s="21">
        <v>900</v>
      </c>
      <c r="E11" s="21">
        <f t="shared" si="18"/>
        <v>950</v>
      </c>
      <c r="F11" s="21">
        <f t="shared" si="19"/>
        <v>1330</v>
      </c>
      <c r="G11" s="46">
        <f t="shared" si="20"/>
        <v>1710</v>
      </c>
      <c r="H11" s="64">
        <f t="shared" si="21"/>
        <v>1900</v>
      </c>
      <c r="I11" s="55">
        <f t="shared" si="22"/>
        <v>3800</v>
      </c>
      <c r="J11" s="21">
        <f t="shared" si="23"/>
        <v>5700</v>
      </c>
      <c r="K11" s="21">
        <f t="shared" si="24"/>
        <v>7600</v>
      </c>
      <c r="L11" s="21">
        <f t="shared" si="25"/>
        <v>9500</v>
      </c>
      <c r="M11" s="37">
        <f t="shared" si="26"/>
        <v>11400</v>
      </c>
    </row>
    <row r="12" spans="1:13" ht="24" customHeight="1">
      <c r="A12" s="91"/>
      <c r="B12" s="19" t="s">
        <v>2</v>
      </c>
      <c r="C12" s="20">
        <v>650</v>
      </c>
      <c r="D12" s="21">
        <v>900</v>
      </c>
      <c r="E12" s="21">
        <f t="shared" si="18"/>
        <v>775</v>
      </c>
      <c r="F12" s="21">
        <f t="shared" si="19"/>
        <v>1085</v>
      </c>
      <c r="G12" s="46">
        <f t="shared" si="20"/>
        <v>1395</v>
      </c>
      <c r="H12" s="64">
        <f t="shared" si="21"/>
        <v>1550</v>
      </c>
      <c r="I12" s="55">
        <f t="shared" si="22"/>
        <v>3100</v>
      </c>
      <c r="J12" s="21">
        <f t="shared" si="23"/>
        <v>4650</v>
      </c>
      <c r="K12" s="21">
        <f t="shared" si="24"/>
        <v>6200</v>
      </c>
      <c r="L12" s="21">
        <f t="shared" si="25"/>
        <v>7750</v>
      </c>
      <c r="M12" s="37">
        <f t="shared" si="26"/>
        <v>9300</v>
      </c>
    </row>
    <row r="13" spans="1:13" ht="24" customHeight="1">
      <c r="A13" s="92"/>
      <c r="B13" s="22" t="s">
        <v>3</v>
      </c>
      <c r="C13" s="23">
        <v>550</v>
      </c>
      <c r="D13" s="24">
        <v>900</v>
      </c>
      <c r="E13" s="24">
        <f t="shared" si="18"/>
        <v>725</v>
      </c>
      <c r="F13" s="24">
        <f t="shared" si="19"/>
        <v>1014.9999999999999</v>
      </c>
      <c r="G13" s="47">
        <f t="shared" si="20"/>
        <v>1305</v>
      </c>
      <c r="H13" s="65">
        <f t="shared" si="21"/>
        <v>1450</v>
      </c>
      <c r="I13" s="56">
        <f t="shared" si="22"/>
        <v>2900</v>
      </c>
      <c r="J13" s="24">
        <f t="shared" si="23"/>
        <v>4350</v>
      </c>
      <c r="K13" s="24">
        <f t="shared" si="24"/>
        <v>5800</v>
      </c>
      <c r="L13" s="24">
        <f t="shared" si="25"/>
        <v>7250</v>
      </c>
      <c r="M13" s="38">
        <f t="shared" si="26"/>
        <v>8700</v>
      </c>
    </row>
    <row r="14" spans="1:13" ht="24" customHeight="1">
      <c r="A14" s="75" t="s">
        <v>22</v>
      </c>
      <c r="B14" s="7" t="s">
        <v>4</v>
      </c>
      <c r="C14" s="25">
        <v>1100</v>
      </c>
      <c r="D14" s="26">
        <v>850</v>
      </c>
      <c r="E14" s="26">
        <f t="shared" si="18"/>
        <v>975</v>
      </c>
      <c r="F14" s="26">
        <f t="shared" si="19"/>
        <v>1365</v>
      </c>
      <c r="G14" s="48">
        <f t="shared" si="20"/>
        <v>1755</v>
      </c>
      <c r="H14" s="66">
        <f t="shared" si="21"/>
        <v>1950</v>
      </c>
      <c r="I14" s="57">
        <f t="shared" si="22"/>
        <v>3900</v>
      </c>
      <c r="J14" s="26">
        <f t="shared" si="23"/>
        <v>5850</v>
      </c>
      <c r="K14" s="26">
        <f t="shared" si="24"/>
        <v>7800</v>
      </c>
      <c r="L14" s="26">
        <f t="shared" si="25"/>
        <v>9750</v>
      </c>
      <c r="M14" s="39">
        <f t="shared" si="26"/>
        <v>11700</v>
      </c>
    </row>
    <row r="15" spans="1:13" ht="24" customHeight="1">
      <c r="A15" s="76"/>
      <c r="B15" s="7" t="s">
        <v>5</v>
      </c>
      <c r="C15" s="8">
        <v>800</v>
      </c>
      <c r="D15" s="9">
        <v>850</v>
      </c>
      <c r="E15" s="9">
        <f t="shared" si="18"/>
        <v>825</v>
      </c>
      <c r="F15" s="9">
        <f t="shared" si="19"/>
        <v>1155</v>
      </c>
      <c r="G15" s="42">
        <f t="shared" si="20"/>
        <v>1485</v>
      </c>
      <c r="H15" s="60">
        <f t="shared" si="21"/>
        <v>1650</v>
      </c>
      <c r="I15" s="51">
        <f t="shared" si="22"/>
        <v>3300</v>
      </c>
      <c r="J15" s="9">
        <f t="shared" si="23"/>
        <v>4950</v>
      </c>
      <c r="K15" s="9">
        <f t="shared" si="24"/>
        <v>6600</v>
      </c>
      <c r="L15" s="9">
        <f t="shared" si="25"/>
        <v>8250</v>
      </c>
      <c r="M15" s="33">
        <f t="shared" si="26"/>
        <v>9900</v>
      </c>
    </row>
    <row r="16" spans="1:13" ht="24" customHeight="1">
      <c r="A16" s="76"/>
      <c r="B16" s="7" t="s">
        <v>1</v>
      </c>
      <c r="C16" s="8">
        <v>1000</v>
      </c>
      <c r="D16" s="9">
        <v>850</v>
      </c>
      <c r="E16" s="9">
        <f t="shared" si="18"/>
        <v>925</v>
      </c>
      <c r="F16" s="9">
        <f t="shared" si="19"/>
        <v>1295</v>
      </c>
      <c r="G16" s="42">
        <f t="shared" si="20"/>
        <v>1665</v>
      </c>
      <c r="H16" s="60">
        <f t="shared" si="21"/>
        <v>1850</v>
      </c>
      <c r="I16" s="51">
        <f t="shared" si="22"/>
        <v>3700</v>
      </c>
      <c r="J16" s="9">
        <f t="shared" si="23"/>
        <v>5550</v>
      </c>
      <c r="K16" s="9">
        <f t="shared" si="24"/>
        <v>7400</v>
      </c>
      <c r="L16" s="9">
        <f t="shared" si="25"/>
        <v>9250</v>
      </c>
      <c r="M16" s="33">
        <f t="shared" si="26"/>
        <v>11100</v>
      </c>
    </row>
    <row r="17" spans="1:13" ht="24" customHeight="1">
      <c r="A17" s="77"/>
      <c r="B17" s="12" t="s">
        <v>2</v>
      </c>
      <c r="C17" s="10">
        <v>650</v>
      </c>
      <c r="D17" s="11">
        <v>850</v>
      </c>
      <c r="E17" s="11">
        <f t="shared" si="18"/>
        <v>750</v>
      </c>
      <c r="F17" s="11">
        <f t="shared" si="19"/>
        <v>1050</v>
      </c>
      <c r="G17" s="43">
        <f t="shared" si="20"/>
        <v>1350</v>
      </c>
      <c r="H17" s="61">
        <f t="shared" si="21"/>
        <v>1500</v>
      </c>
      <c r="I17" s="52">
        <f t="shared" si="22"/>
        <v>3000</v>
      </c>
      <c r="J17" s="11">
        <f t="shared" si="23"/>
        <v>4500</v>
      </c>
      <c r="K17" s="11">
        <f t="shared" si="24"/>
        <v>6000</v>
      </c>
      <c r="L17" s="11">
        <f t="shared" si="25"/>
        <v>7500</v>
      </c>
      <c r="M17" s="34">
        <f t="shared" si="26"/>
        <v>9000</v>
      </c>
    </row>
    <row r="18" spans="1:13" ht="24" customHeight="1">
      <c r="A18" s="78"/>
      <c r="B18" s="13" t="s">
        <v>3</v>
      </c>
      <c r="C18" s="14">
        <v>550</v>
      </c>
      <c r="D18" s="15">
        <v>850</v>
      </c>
      <c r="E18" s="15">
        <f t="shared" si="18"/>
        <v>700</v>
      </c>
      <c r="F18" s="15">
        <f t="shared" si="19"/>
        <v>979.99999999999989</v>
      </c>
      <c r="G18" s="44">
        <f t="shared" si="20"/>
        <v>1260</v>
      </c>
      <c r="H18" s="62">
        <f t="shared" si="21"/>
        <v>1400</v>
      </c>
      <c r="I18" s="53">
        <f t="shared" si="22"/>
        <v>2800</v>
      </c>
      <c r="J18" s="15">
        <f t="shared" si="23"/>
        <v>4200</v>
      </c>
      <c r="K18" s="15">
        <f t="shared" si="24"/>
        <v>5600</v>
      </c>
      <c r="L18" s="15">
        <f t="shared" si="25"/>
        <v>7000</v>
      </c>
      <c r="M18" s="35">
        <f t="shared" si="26"/>
        <v>8400</v>
      </c>
    </row>
    <row r="19" spans="1:13" ht="24" customHeight="1">
      <c r="A19" s="79" t="s">
        <v>23</v>
      </c>
      <c r="B19" s="16" t="s">
        <v>4</v>
      </c>
      <c r="C19" s="17">
        <v>1100</v>
      </c>
      <c r="D19" s="18">
        <v>900</v>
      </c>
      <c r="E19" s="18">
        <f t="shared" si="18"/>
        <v>1000</v>
      </c>
      <c r="F19" s="18">
        <f t="shared" si="19"/>
        <v>1400</v>
      </c>
      <c r="G19" s="45">
        <f t="shared" si="20"/>
        <v>1800</v>
      </c>
      <c r="H19" s="63">
        <f t="shared" si="21"/>
        <v>2000</v>
      </c>
      <c r="I19" s="54">
        <f t="shared" si="22"/>
        <v>4000</v>
      </c>
      <c r="J19" s="18">
        <f t="shared" si="23"/>
        <v>6000</v>
      </c>
      <c r="K19" s="18">
        <f t="shared" si="24"/>
        <v>8000</v>
      </c>
      <c r="L19" s="18">
        <f t="shared" si="25"/>
        <v>10000</v>
      </c>
      <c r="M19" s="36">
        <f t="shared" si="26"/>
        <v>12000</v>
      </c>
    </row>
    <row r="20" spans="1:13" ht="24" customHeight="1">
      <c r="A20" s="80"/>
      <c r="B20" s="19" t="s">
        <v>5</v>
      </c>
      <c r="C20" s="20">
        <v>800</v>
      </c>
      <c r="D20" s="21">
        <v>900</v>
      </c>
      <c r="E20" s="21">
        <f t="shared" si="18"/>
        <v>850</v>
      </c>
      <c r="F20" s="21">
        <f t="shared" si="19"/>
        <v>1190</v>
      </c>
      <c r="G20" s="46">
        <f t="shared" si="20"/>
        <v>1530</v>
      </c>
      <c r="H20" s="64">
        <f t="shared" si="21"/>
        <v>1700</v>
      </c>
      <c r="I20" s="55">
        <f t="shared" si="22"/>
        <v>3400</v>
      </c>
      <c r="J20" s="21">
        <f t="shared" si="23"/>
        <v>5100</v>
      </c>
      <c r="K20" s="21">
        <f t="shared" si="24"/>
        <v>6800</v>
      </c>
      <c r="L20" s="21">
        <f t="shared" si="25"/>
        <v>8500</v>
      </c>
      <c r="M20" s="37">
        <f t="shared" si="26"/>
        <v>10200</v>
      </c>
    </row>
    <row r="21" spans="1:13" ht="24" customHeight="1">
      <c r="A21" s="80"/>
      <c r="B21" s="19" t="s">
        <v>1</v>
      </c>
      <c r="C21" s="20">
        <v>1000</v>
      </c>
      <c r="D21" s="21">
        <v>900</v>
      </c>
      <c r="E21" s="21">
        <f t="shared" si="18"/>
        <v>950</v>
      </c>
      <c r="F21" s="21">
        <f t="shared" si="19"/>
        <v>1330</v>
      </c>
      <c r="G21" s="46">
        <f t="shared" si="20"/>
        <v>1710</v>
      </c>
      <c r="H21" s="64">
        <f t="shared" si="21"/>
        <v>1900</v>
      </c>
      <c r="I21" s="55">
        <f t="shared" si="22"/>
        <v>3800</v>
      </c>
      <c r="J21" s="21">
        <f t="shared" si="23"/>
        <v>5700</v>
      </c>
      <c r="K21" s="21">
        <f t="shared" si="24"/>
        <v>7600</v>
      </c>
      <c r="L21" s="21">
        <f t="shared" si="25"/>
        <v>9500</v>
      </c>
      <c r="M21" s="37">
        <f t="shared" si="26"/>
        <v>11400</v>
      </c>
    </row>
    <row r="22" spans="1:13" ht="24" customHeight="1">
      <c r="A22" s="81"/>
      <c r="B22" s="19" t="s">
        <v>2</v>
      </c>
      <c r="C22" s="20">
        <v>650</v>
      </c>
      <c r="D22" s="21">
        <v>900</v>
      </c>
      <c r="E22" s="21">
        <f t="shared" si="18"/>
        <v>775</v>
      </c>
      <c r="F22" s="21">
        <f t="shared" si="19"/>
        <v>1085</v>
      </c>
      <c r="G22" s="46">
        <f t="shared" si="20"/>
        <v>1395</v>
      </c>
      <c r="H22" s="64">
        <f t="shared" si="21"/>
        <v>1550</v>
      </c>
      <c r="I22" s="55">
        <f t="shared" si="22"/>
        <v>3100</v>
      </c>
      <c r="J22" s="21">
        <f t="shared" si="23"/>
        <v>4650</v>
      </c>
      <c r="K22" s="21">
        <f t="shared" si="24"/>
        <v>6200</v>
      </c>
      <c r="L22" s="21">
        <f t="shared" si="25"/>
        <v>7750</v>
      </c>
      <c r="M22" s="37">
        <f t="shared" si="26"/>
        <v>9300</v>
      </c>
    </row>
    <row r="23" spans="1:13" ht="24" customHeight="1">
      <c r="A23" s="93"/>
      <c r="B23" s="22" t="s">
        <v>3</v>
      </c>
      <c r="C23" s="23">
        <v>550</v>
      </c>
      <c r="D23" s="24">
        <v>900</v>
      </c>
      <c r="E23" s="24">
        <f t="shared" si="18"/>
        <v>725</v>
      </c>
      <c r="F23" s="24">
        <f t="shared" si="19"/>
        <v>1014.9999999999999</v>
      </c>
      <c r="G23" s="47">
        <f t="shared" si="20"/>
        <v>1305</v>
      </c>
      <c r="H23" s="65">
        <f t="shared" si="21"/>
        <v>1450</v>
      </c>
      <c r="I23" s="56">
        <f t="shared" si="22"/>
        <v>2900</v>
      </c>
      <c r="J23" s="24">
        <f t="shared" si="23"/>
        <v>4350</v>
      </c>
      <c r="K23" s="24">
        <f t="shared" si="24"/>
        <v>5800</v>
      </c>
      <c r="L23" s="24">
        <f t="shared" si="25"/>
        <v>7250</v>
      </c>
      <c r="M23" s="38">
        <f t="shared" si="26"/>
        <v>8700</v>
      </c>
    </row>
    <row r="24" spans="1:13" ht="24" customHeight="1">
      <c r="A24" s="75" t="s">
        <v>24</v>
      </c>
      <c r="B24" s="7" t="s">
        <v>4</v>
      </c>
      <c r="C24" s="25">
        <v>1100</v>
      </c>
      <c r="D24" s="26">
        <v>850</v>
      </c>
      <c r="E24" s="26">
        <f t="shared" ref="E24" si="27">SUM(H24*0.5)</f>
        <v>975</v>
      </c>
      <c r="F24" s="26">
        <f t="shared" ref="F24" si="28">SUM(H24*0.7)</f>
        <v>1365</v>
      </c>
      <c r="G24" s="48">
        <f t="shared" ref="G24" si="29">SUM(H24*0.9)</f>
        <v>1755</v>
      </c>
      <c r="H24" s="66">
        <f t="shared" ref="H24" si="30">SUM(C24:D24)</f>
        <v>1950</v>
      </c>
      <c r="I24" s="57">
        <f t="shared" ref="I24" si="31">SUM(H24*2)</f>
        <v>3900</v>
      </c>
      <c r="J24" s="26">
        <f t="shared" ref="J24" si="32">SUM(H24*3)</f>
        <v>5850</v>
      </c>
      <c r="K24" s="26">
        <f t="shared" ref="K24" si="33">SUM(H24*4)</f>
        <v>7800</v>
      </c>
      <c r="L24" s="26">
        <f t="shared" ref="L24" si="34">SUM(H24*5)</f>
        <v>9750</v>
      </c>
      <c r="M24" s="39">
        <f t="shared" ref="M24" si="35">SUM(H24*6)</f>
        <v>11700</v>
      </c>
    </row>
    <row r="25" spans="1:13" ht="24" customHeight="1">
      <c r="A25" s="76"/>
      <c r="B25" s="7" t="s">
        <v>5</v>
      </c>
      <c r="C25" s="8">
        <v>800</v>
      </c>
      <c r="D25" s="9">
        <v>850</v>
      </c>
      <c r="E25" s="9">
        <f t="shared" ref="E25:E33" si="36">SUM(H25*0.5)</f>
        <v>825</v>
      </c>
      <c r="F25" s="9">
        <f t="shared" ref="F25:F33" si="37">SUM(H25*0.7)</f>
        <v>1155</v>
      </c>
      <c r="G25" s="42">
        <f t="shared" ref="G25:G33" si="38">SUM(H25*0.9)</f>
        <v>1485</v>
      </c>
      <c r="H25" s="60">
        <f t="shared" ref="H25:H33" si="39">SUM(C25:D25)</f>
        <v>1650</v>
      </c>
      <c r="I25" s="51">
        <f t="shared" ref="I25:I33" si="40">SUM(H25*2)</f>
        <v>3300</v>
      </c>
      <c r="J25" s="9">
        <f t="shared" ref="J25:J33" si="41">SUM(H25*3)</f>
        <v>4950</v>
      </c>
      <c r="K25" s="9">
        <f t="shared" ref="K25:K33" si="42">SUM(H25*4)</f>
        <v>6600</v>
      </c>
      <c r="L25" s="9">
        <f t="shared" ref="L25:L33" si="43">SUM(H25*5)</f>
        <v>8250</v>
      </c>
      <c r="M25" s="33">
        <f t="shared" ref="M25:M33" si="44">SUM(H25*6)</f>
        <v>9900</v>
      </c>
    </row>
    <row r="26" spans="1:13" ht="24" customHeight="1">
      <c r="A26" s="76"/>
      <c r="B26" s="7" t="s">
        <v>1</v>
      </c>
      <c r="C26" s="8">
        <v>1000</v>
      </c>
      <c r="D26" s="9">
        <v>850</v>
      </c>
      <c r="E26" s="9">
        <f t="shared" si="36"/>
        <v>925</v>
      </c>
      <c r="F26" s="9">
        <f t="shared" si="37"/>
        <v>1295</v>
      </c>
      <c r="G26" s="42">
        <f t="shared" si="38"/>
        <v>1665</v>
      </c>
      <c r="H26" s="60">
        <f t="shared" si="39"/>
        <v>1850</v>
      </c>
      <c r="I26" s="51">
        <f t="shared" si="40"/>
        <v>3700</v>
      </c>
      <c r="J26" s="9">
        <f t="shared" si="41"/>
        <v>5550</v>
      </c>
      <c r="K26" s="9">
        <f t="shared" si="42"/>
        <v>7400</v>
      </c>
      <c r="L26" s="9">
        <f t="shared" si="43"/>
        <v>9250</v>
      </c>
      <c r="M26" s="33">
        <f t="shared" si="44"/>
        <v>11100</v>
      </c>
    </row>
    <row r="27" spans="1:13" ht="24" customHeight="1">
      <c r="A27" s="77"/>
      <c r="B27" s="12" t="s">
        <v>2</v>
      </c>
      <c r="C27" s="10">
        <v>650</v>
      </c>
      <c r="D27" s="11">
        <v>850</v>
      </c>
      <c r="E27" s="11">
        <f t="shared" si="36"/>
        <v>750</v>
      </c>
      <c r="F27" s="11">
        <f t="shared" si="37"/>
        <v>1050</v>
      </c>
      <c r="G27" s="43">
        <f t="shared" si="38"/>
        <v>1350</v>
      </c>
      <c r="H27" s="61">
        <f t="shared" si="39"/>
        <v>1500</v>
      </c>
      <c r="I27" s="52">
        <f t="shared" si="40"/>
        <v>3000</v>
      </c>
      <c r="J27" s="11">
        <f t="shared" si="41"/>
        <v>4500</v>
      </c>
      <c r="K27" s="11">
        <f t="shared" si="42"/>
        <v>6000</v>
      </c>
      <c r="L27" s="11">
        <f t="shared" si="43"/>
        <v>7500</v>
      </c>
      <c r="M27" s="34">
        <f t="shared" si="44"/>
        <v>9000</v>
      </c>
    </row>
    <row r="28" spans="1:13" ht="24" customHeight="1">
      <c r="A28" s="78"/>
      <c r="B28" s="13" t="s">
        <v>3</v>
      </c>
      <c r="C28" s="14">
        <v>550</v>
      </c>
      <c r="D28" s="15">
        <v>850</v>
      </c>
      <c r="E28" s="15">
        <f t="shared" si="36"/>
        <v>700</v>
      </c>
      <c r="F28" s="15">
        <f t="shared" si="37"/>
        <v>979.99999999999989</v>
      </c>
      <c r="G28" s="44">
        <f t="shared" si="38"/>
        <v>1260</v>
      </c>
      <c r="H28" s="62">
        <f t="shared" si="39"/>
        <v>1400</v>
      </c>
      <c r="I28" s="53">
        <f t="shared" si="40"/>
        <v>2800</v>
      </c>
      <c r="J28" s="15">
        <f t="shared" si="41"/>
        <v>4200</v>
      </c>
      <c r="K28" s="15">
        <f t="shared" si="42"/>
        <v>5600</v>
      </c>
      <c r="L28" s="15">
        <f t="shared" si="43"/>
        <v>7000</v>
      </c>
      <c r="M28" s="35">
        <f t="shared" si="44"/>
        <v>8400</v>
      </c>
    </row>
    <row r="29" spans="1:13" ht="24" customHeight="1">
      <c r="A29" s="79" t="s">
        <v>25</v>
      </c>
      <c r="B29" s="16" t="s">
        <v>4</v>
      </c>
      <c r="C29" s="17">
        <v>1100</v>
      </c>
      <c r="D29" s="18">
        <v>900</v>
      </c>
      <c r="E29" s="18">
        <f t="shared" si="36"/>
        <v>1000</v>
      </c>
      <c r="F29" s="18">
        <f t="shared" si="37"/>
        <v>1400</v>
      </c>
      <c r="G29" s="45">
        <f t="shared" si="38"/>
        <v>1800</v>
      </c>
      <c r="H29" s="63">
        <f t="shared" si="39"/>
        <v>2000</v>
      </c>
      <c r="I29" s="54">
        <f t="shared" si="40"/>
        <v>4000</v>
      </c>
      <c r="J29" s="18">
        <f t="shared" si="41"/>
        <v>6000</v>
      </c>
      <c r="K29" s="18">
        <f t="shared" si="42"/>
        <v>8000</v>
      </c>
      <c r="L29" s="18">
        <f t="shared" si="43"/>
        <v>10000</v>
      </c>
      <c r="M29" s="36">
        <f t="shared" si="44"/>
        <v>12000</v>
      </c>
    </row>
    <row r="30" spans="1:13" ht="24" customHeight="1">
      <c r="A30" s="80"/>
      <c r="B30" s="19" t="s">
        <v>5</v>
      </c>
      <c r="C30" s="27">
        <v>800</v>
      </c>
      <c r="D30" s="28">
        <v>900</v>
      </c>
      <c r="E30" s="28">
        <f t="shared" si="36"/>
        <v>850</v>
      </c>
      <c r="F30" s="28">
        <f t="shared" si="37"/>
        <v>1190</v>
      </c>
      <c r="G30" s="49">
        <f t="shared" si="38"/>
        <v>1530</v>
      </c>
      <c r="H30" s="67">
        <f t="shared" si="39"/>
        <v>1700</v>
      </c>
      <c r="I30" s="58">
        <f t="shared" si="40"/>
        <v>3400</v>
      </c>
      <c r="J30" s="28">
        <f t="shared" si="41"/>
        <v>5100</v>
      </c>
      <c r="K30" s="28">
        <f t="shared" si="42"/>
        <v>6800</v>
      </c>
      <c r="L30" s="28">
        <f t="shared" si="43"/>
        <v>8500</v>
      </c>
      <c r="M30" s="40">
        <f t="shared" si="44"/>
        <v>10200</v>
      </c>
    </row>
    <row r="31" spans="1:13" ht="24" customHeight="1">
      <c r="A31" s="80"/>
      <c r="B31" s="19" t="s">
        <v>1</v>
      </c>
      <c r="C31" s="27">
        <v>1000</v>
      </c>
      <c r="D31" s="28">
        <v>900</v>
      </c>
      <c r="E31" s="28">
        <f t="shared" si="36"/>
        <v>950</v>
      </c>
      <c r="F31" s="28">
        <f t="shared" si="37"/>
        <v>1330</v>
      </c>
      <c r="G31" s="49">
        <f t="shared" si="38"/>
        <v>1710</v>
      </c>
      <c r="H31" s="67">
        <f t="shared" si="39"/>
        <v>1900</v>
      </c>
      <c r="I31" s="58">
        <f t="shared" si="40"/>
        <v>3800</v>
      </c>
      <c r="J31" s="28">
        <f t="shared" si="41"/>
        <v>5700</v>
      </c>
      <c r="K31" s="28">
        <f t="shared" si="42"/>
        <v>7600</v>
      </c>
      <c r="L31" s="28">
        <f t="shared" si="43"/>
        <v>9500</v>
      </c>
      <c r="M31" s="40">
        <f t="shared" si="44"/>
        <v>11400</v>
      </c>
    </row>
    <row r="32" spans="1:13" ht="24" customHeight="1">
      <c r="A32" s="81"/>
      <c r="B32" s="19" t="s">
        <v>2</v>
      </c>
      <c r="C32" s="20">
        <v>650</v>
      </c>
      <c r="D32" s="21">
        <v>900</v>
      </c>
      <c r="E32" s="21">
        <f t="shared" si="36"/>
        <v>775</v>
      </c>
      <c r="F32" s="21">
        <f t="shared" si="37"/>
        <v>1085</v>
      </c>
      <c r="G32" s="46">
        <f t="shared" si="38"/>
        <v>1395</v>
      </c>
      <c r="H32" s="64">
        <f t="shared" si="39"/>
        <v>1550</v>
      </c>
      <c r="I32" s="55">
        <f t="shared" si="40"/>
        <v>3100</v>
      </c>
      <c r="J32" s="21">
        <f t="shared" si="41"/>
        <v>4650</v>
      </c>
      <c r="K32" s="21">
        <f t="shared" si="42"/>
        <v>6200</v>
      </c>
      <c r="L32" s="21">
        <f t="shared" si="43"/>
        <v>7750</v>
      </c>
      <c r="M32" s="37">
        <f t="shared" si="44"/>
        <v>9300</v>
      </c>
    </row>
    <row r="33" spans="1:13" ht="24" customHeight="1" thickBot="1">
      <c r="A33" s="82"/>
      <c r="B33" s="68" t="s">
        <v>3</v>
      </c>
      <c r="C33" s="69">
        <v>550</v>
      </c>
      <c r="D33" s="70">
        <v>900</v>
      </c>
      <c r="E33" s="70">
        <f t="shared" si="36"/>
        <v>725</v>
      </c>
      <c r="F33" s="70">
        <f t="shared" si="37"/>
        <v>1014.9999999999999</v>
      </c>
      <c r="G33" s="71">
        <f t="shared" si="38"/>
        <v>1305</v>
      </c>
      <c r="H33" s="72">
        <f t="shared" si="39"/>
        <v>1450</v>
      </c>
      <c r="I33" s="73">
        <f t="shared" si="40"/>
        <v>2900</v>
      </c>
      <c r="J33" s="70">
        <f t="shared" si="41"/>
        <v>4350</v>
      </c>
      <c r="K33" s="70">
        <f t="shared" si="42"/>
        <v>5800</v>
      </c>
      <c r="L33" s="70">
        <f t="shared" si="43"/>
        <v>7250</v>
      </c>
      <c r="M33" s="74">
        <f t="shared" si="44"/>
        <v>8700</v>
      </c>
    </row>
  </sheetData>
  <mergeCells count="7">
    <mergeCell ref="A24:A28"/>
    <mergeCell ref="A29:A33"/>
    <mergeCell ref="A2:M2"/>
    <mergeCell ref="A4:A8"/>
    <mergeCell ref="A9:A13"/>
    <mergeCell ref="A14:A18"/>
    <mergeCell ref="A19:A23"/>
  </mergeCells>
  <phoneticPr fontId="11" type="noConversion"/>
  <printOptions horizontalCentered="1"/>
  <pageMargins left="3.8888888888888903E-2" right="3.8888888888888903E-2" top="0.74791666666666701" bottom="0.74791666666666701" header="0" footer="0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TAIWAN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CIAJAY</dc:creator>
  <cp:lastModifiedBy>user</cp:lastModifiedBy>
  <dcterms:created xsi:type="dcterms:W3CDTF">2014-08-26T08:25:34Z</dcterms:created>
  <dcterms:modified xsi:type="dcterms:W3CDTF">2015-01-22T07:48:21Z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1033-9.1.0.4256</vt:lpwstr>
  </property>
</Properties>
</file>